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D\OneDrive\Pulpit\zamówienia do 130 tys, 2022\"/>
    </mc:Choice>
  </mc:AlternateContent>
  <xr:revisionPtr revIDLastSave="0" documentId="8_{BEC69D59-C948-47C5-B343-3058884F00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Arkusz1!$A$2:$M$52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0" i="1" l="1"/>
  <c r="M41" i="1"/>
  <c r="J35" i="1"/>
  <c r="G35" i="1"/>
  <c r="M50" i="1"/>
  <c r="J45" i="1"/>
  <c r="G45" i="1"/>
  <c r="J43" i="1"/>
  <c r="G43" i="1"/>
  <c r="J42" i="1"/>
  <c r="G42" i="1"/>
  <c r="J30" i="1"/>
  <c r="G30" i="1"/>
  <c r="J28" i="1"/>
  <c r="G28" i="1"/>
  <c r="M27" i="1" l="1"/>
  <c r="J26" i="1"/>
  <c r="G26" i="1"/>
  <c r="J23" i="1"/>
  <c r="G23" i="1"/>
  <c r="J24" i="1"/>
  <c r="G24" i="1"/>
  <c r="M51" i="1" l="1"/>
</calcChain>
</file>

<file path=xl/sharedStrings.xml><?xml version="1.0" encoding="utf-8"?>
<sst xmlns="http://schemas.openxmlformats.org/spreadsheetml/2006/main" count="171" uniqueCount="122">
  <si>
    <t>Z</t>
  </si>
  <si>
    <t>L.P</t>
  </si>
  <si>
    <t>Klasa</t>
  </si>
  <si>
    <t>Numer</t>
  </si>
  <si>
    <t>Nazwa drogi</t>
  </si>
  <si>
    <t>KM</t>
  </si>
  <si>
    <t>Długość</t>
  </si>
  <si>
    <t>Długość Drogi w Gminie</t>
  </si>
  <si>
    <t>CHODNIK</t>
  </si>
  <si>
    <t>BRAK</t>
  </si>
  <si>
    <t>KM POCZĄTKOWY</t>
  </si>
  <si>
    <t>KM KOŃCOWY</t>
  </si>
  <si>
    <t>DŁUGOŚĆ</t>
  </si>
  <si>
    <t>Długość DP w Gminie</t>
  </si>
  <si>
    <t>KM                                         DP w Gminie</t>
  </si>
  <si>
    <t>SUMA</t>
  </si>
  <si>
    <t>L</t>
  </si>
  <si>
    <t>TABELARYCZNE ZESTAWIENIE CHODNIKÓW DO ODŚNIEZANIA PRZEZ POWIATOWY ZARZĄD DRÓG W ŻYWCU</t>
  </si>
  <si>
    <t>Opracował: Szymon Zuziak</t>
  </si>
  <si>
    <t>G</t>
  </si>
  <si>
    <t>1435 S</t>
  </si>
  <si>
    <t>Cięcina – Węgierska Górka - Milówka</t>
  </si>
  <si>
    <t>0+000÷9+796</t>
  </si>
  <si>
    <t>ŁĄCZNA DŁUGOŚĆ CHODNIKA DO ODŚNIEŻANIA DP 1435 S</t>
  </si>
  <si>
    <t xml:space="preserve">Długość chodników w granicach pasa drogowego w obrębie któych występują pasy zieleni </t>
  </si>
  <si>
    <t>GMINA RADZIECHOWY-WIEPRZ</t>
  </si>
  <si>
    <t>1427 S</t>
  </si>
  <si>
    <t>Świnna - Przyłęków - Juszczyna</t>
  </si>
  <si>
    <t>0+000÷6+026</t>
  </si>
  <si>
    <t>4+803÷6+026</t>
  </si>
  <si>
    <t>Żywiec – Trzebinia – Juszczyna</t>
  </si>
  <si>
    <t>0+000÷5+304</t>
  </si>
  <si>
    <t>1428 S</t>
  </si>
  <si>
    <t>1425 S</t>
  </si>
  <si>
    <t>Wieprz – Juszczyna - Jeleśnia</t>
  </si>
  <si>
    <t>0+000÷18+013</t>
  </si>
  <si>
    <t>0+025                                           P</t>
  </si>
  <si>
    <t>0+050                                P</t>
  </si>
  <si>
    <t>0+860                                P</t>
  </si>
  <si>
    <t>0+860                                L</t>
  </si>
  <si>
    <t>0+844                                           P</t>
  </si>
  <si>
    <t>1+155                                           L</t>
  </si>
  <si>
    <t>1+160                                L</t>
  </si>
  <si>
    <t>1+185                                           L</t>
  </si>
  <si>
    <t>1+230                                L</t>
  </si>
  <si>
    <t>1+255                                           L</t>
  </si>
  <si>
    <t>1+430                                L</t>
  </si>
  <si>
    <t>1+450                                           L</t>
  </si>
  <si>
    <t>1+525                                L</t>
  </si>
  <si>
    <t>1+645                                           L</t>
  </si>
  <si>
    <t>1+860                                L</t>
  </si>
  <si>
    <t>2+170                                           L</t>
  </si>
  <si>
    <t>2+300                                L</t>
  </si>
  <si>
    <t>2+355                                           L</t>
  </si>
  <si>
    <t>2+695                               L</t>
  </si>
  <si>
    <t>2+805                                           L</t>
  </si>
  <si>
    <t>2+845                              L</t>
  </si>
  <si>
    <t>2+940                              L</t>
  </si>
  <si>
    <t>3+015                                           L</t>
  </si>
  <si>
    <t>3+245                              L</t>
  </si>
  <si>
    <t>0+000÷11+240</t>
  </si>
  <si>
    <t>ŁĄCZNA DŁUGOŚĆ CHODNIKA DO ODŚNIEŻANIA DP 1425 S</t>
  </si>
  <si>
    <t>8+325                              L</t>
  </si>
  <si>
    <t>0+825                                           L</t>
  </si>
  <si>
    <t>1430 S</t>
  </si>
  <si>
    <t>Bystra – Juszczynka</t>
  </si>
  <si>
    <t>0+000÷2+551</t>
  </si>
  <si>
    <t>4+764÷5+304</t>
  </si>
  <si>
    <t>1432 S</t>
  </si>
  <si>
    <t>Cięcina – Wieprz</t>
  </si>
  <si>
    <t>0+000÷1+970</t>
  </si>
  <si>
    <t>0+040                                           L</t>
  </si>
  <si>
    <t>0+450                                L</t>
  </si>
  <si>
    <t>1452 S</t>
  </si>
  <si>
    <t>Przybędza – Wajdówka</t>
  </si>
  <si>
    <t>0+000÷0+989</t>
  </si>
  <si>
    <t>1453 S</t>
  </si>
  <si>
    <t>Droga przez wieś Radziechowy</t>
  </si>
  <si>
    <t>0+000÷2+680</t>
  </si>
  <si>
    <t>0+015                                           P</t>
  </si>
  <si>
    <t>0+510                               P</t>
  </si>
  <si>
    <t>0+550                                           P</t>
  </si>
  <si>
    <t>0+565                                P</t>
  </si>
  <si>
    <t>0+630                                           P</t>
  </si>
  <si>
    <t>0+685                               P</t>
  </si>
  <si>
    <t>0+755                                           P</t>
  </si>
  <si>
    <t>0+780                               P</t>
  </si>
  <si>
    <t>0+595                                           L</t>
  </si>
  <si>
    <t>0+630                                L</t>
  </si>
  <si>
    <t>1+240                                           P</t>
  </si>
  <si>
    <t>1+270                                P</t>
  </si>
  <si>
    <t>1+760                                           P</t>
  </si>
  <si>
    <t>1+777                                P</t>
  </si>
  <si>
    <t>2+010                                           P</t>
  </si>
  <si>
    <t>2+160                                P</t>
  </si>
  <si>
    <t>2+200                                           P</t>
  </si>
  <si>
    <t>2+220                                P</t>
  </si>
  <si>
    <t>2+370                                         P</t>
  </si>
  <si>
    <t>2+430                                P</t>
  </si>
  <si>
    <t>2+540                                           P</t>
  </si>
  <si>
    <t>2+670                                P</t>
  </si>
  <si>
    <t>ŁĄCZNA DŁUGOŚĆ CHODNIKA DO ODŚNIEŻANIA DP 1453 S</t>
  </si>
  <si>
    <t>1458 S</t>
  </si>
  <si>
    <t>0+000÷4+411</t>
  </si>
  <si>
    <t>1482 S</t>
  </si>
  <si>
    <t>Przybędza – Radziechowy</t>
  </si>
  <si>
    <t>0+000÷1+526</t>
  </si>
  <si>
    <t>1483 S</t>
  </si>
  <si>
    <t>Żywiec – Przybędza</t>
  </si>
  <si>
    <t>0+000÷4+782</t>
  </si>
  <si>
    <t>1+740                                L</t>
  </si>
  <si>
    <t>1+140                                          P</t>
  </si>
  <si>
    <t>1+250                                          L</t>
  </si>
  <si>
    <t>1+160                                          P</t>
  </si>
  <si>
    <t>1+200                                P</t>
  </si>
  <si>
    <t>1+135                                          L</t>
  </si>
  <si>
    <t>1+150                                P</t>
  </si>
  <si>
    <t>1+330                                P</t>
  </si>
  <si>
    <t>ŁĄCZNA DŁUGOŚĆ CHODNIKA DO ODŚNIEŻANIA DP 1483 S</t>
  </si>
  <si>
    <t>Radziechowy – Twardorzeczka – Lipowa</t>
  </si>
  <si>
    <t>8+131                                           L</t>
  </si>
  <si>
    <t>Wykaz chodników przy drogach powiatowych położonych w granicach gminy Radziechowy-Wieprz dotyczących powierzenia zadań w zakresie zimowego utrzymania chodników przy drogach powiatowych w sezonie 2022/2023 (obowiązujące od 01.11.2022 r. do 15.04.2023 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</si>
</sst>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7">
    <font>
      <sz val="11"/>
      <color theme="1"/>
      <name val="Czcionka tekstu podstawowego"/>
      <family val="2"/>
      <charset val="238"/>
    </font>
    <font>
      <b/>
      <sz val="14"/>
      <color rgb="FF0070C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</font>
    <font>
      <b/>
      <sz val="11"/>
      <color theme="1"/>
      <name val="Czcionka tekstu podstawowego"/>
      <charset val="238"/>
    </font>
    <font>
      <b/>
      <sz val="16"/>
      <color theme="1"/>
      <name val="Czcionka tekstu podstawowego"/>
      <charset val="238"/>
    </font>
    <font>
      <b/>
      <sz val="14"/>
      <color rgb="FFFF0000"/>
      <name val="Calibri"/>
      <family val="2"/>
      <charset val="238"/>
      <scheme val="minor"/>
    </font>
    <font>
      <b/>
      <sz val="13"/>
      <color rgb="FFFF0000"/>
      <name val="Calibri"/>
      <family val="2"/>
      <charset val="238"/>
    </font>
    <font>
      <b/>
      <sz val="11"/>
      <color rgb="FFFF0000"/>
      <name val="Czcionka tekstu podstawowego"/>
      <charset val="238"/>
    </font>
    <font>
      <b/>
      <u/>
      <sz val="14"/>
      <color theme="1"/>
      <name val="Czcionka tekstu podstawowego"/>
      <charset val="238"/>
    </font>
    <font>
      <b/>
      <u/>
      <sz val="16"/>
      <color theme="1"/>
      <name val="Czcionka tekstu podstawowego"/>
      <charset val="238"/>
    </font>
    <font>
      <b/>
      <sz val="14"/>
      <name val="Calibri"/>
      <family val="2"/>
      <charset val="238"/>
    </font>
    <font>
      <b/>
      <sz val="14.5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18"/>
      <name val="Czcionka tekstu podstawowego"/>
      <charset val="238"/>
    </font>
    <font>
      <b/>
      <sz val="13"/>
      <name val="Calibri"/>
      <family val="2"/>
      <charset val="238"/>
    </font>
    <font>
      <sz val="14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3" fillId="0" borderId="0" xfId="0" applyFont="1"/>
    <xf numFmtId="0" fontId="10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 wrapText="1"/>
    </xf>
    <xf numFmtId="164" fontId="11" fillId="0" borderId="8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2"/>
  <sheetViews>
    <sheetView tabSelected="1" zoomScale="115" zoomScaleNormal="115" workbookViewId="0">
      <selection activeCell="M51" sqref="M51"/>
    </sheetView>
  </sheetViews>
  <sheetFormatPr defaultRowHeight="14.25"/>
  <cols>
    <col min="1" max="1" width="4.5" customWidth="1"/>
    <col min="2" max="2" width="6.125" customWidth="1"/>
    <col min="3" max="3" width="8" customWidth="1"/>
    <col min="4" max="4" width="31" customWidth="1"/>
    <col min="5" max="5" width="16.125" customWidth="1"/>
    <col min="6" max="6" width="10.75" customWidth="1"/>
    <col min="7" max="7" width="8.375" customWidth="1"/>
    <col min="8" max="9" width="0" hidden="1" customWidth="1"/>
    <col min="10" max="10" width="8.75" customWidth="1"/>
    <col min="11" max="11" width="13.875" customWidth="1"/>
    <col min="12" max="12" width="12.25" customWidth="1"/>
    <col min="13" max="13" width="11.375" customWidth="1"/>
  </cols>
  <sheetData>
    <row r="1" spans="1:15" ht="60" customHeight="1">
      <c r="A1" s="37" t="s">
        <v>121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5" ht="47.25" customHeight="1">
      <c r="A2" s="37" t="s">
        <v>17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6"/>
      <c r="O2" s="6"/>
    </row>
    <row r="3" spans="1:15" ht="45.75" customHeight="1">
      <c r="A3" s="44" t="s">
        <v>25</v>
      </c>
      <c r="B3" s="44"/>
      <c r="C3" s="44"/>
      <c r="D3" s="44"/>
      <c r="E3" s="44"/>
      <c r="F3" s="44"/>
      <c r="G3" s="44"/>
      <c r="H3" s="44"/>
      <c r="I3" s="44"/>
      <c r="J3" s="44"/>
      <c r="K3" s="45" t="s">
        <v>8</v>
      </c>
      <c r="L3" s="46"/>
      <c r="M3" s="47"/>
    </row>
    <row r="4" spans="1:15" ht="74.25" customHeight="1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14</v>
      </c>
      <c r="H4" s="4"/>
      <c r="I4" s="4" t="s">
        <v>7</v>
      </c>
      <c r="J4" s="4" t="s">
        <v>13</v>
      </c>
      <c r="K4" s="7" t="s">
        <v>10</v>
      </c>
      <c r="L4" s="7" t="s">
        <v>11</v>
      </c>
      <c r="M4" s="7" t="s">
        <v>12</v>
      </c>
    </row>
    <row r="5" spans="1:15" ht="49.5" customHeight="1">
      <c r="A5" s="31">
        <v>1</v>
      </c>
      <c r="B5" s="31" t="s">
        <v>0</v>
      </c>
      <c r="C5" s="31" t="s">
        <v>33</v>
      </c>
      <c r="D5" s="31" t="s">
        <v>34</v>
      </c>
      <c r="E5" s="31" t="s">
        <v>35</v>
      </c>
      <c r="F5" s="38">
        <v>18.013000000000002</v>
      </c>
      <c r="G5" s="31" t="s">
        <v>60</v>
      </c>
      <c r="H5" s="4"/>
      <c r="I5" s="4"/>
      <c r="J5" s="41">
        <v>11.24</v>
      </c>
      <c r="K5" s="8" t="s">
        <v>36</v>
      </c>
      <c r="L5" s="8" t="s">
        <v>37</v>
      </c>
      <c r="M5" s="5">
        <v>25</v>
      </c>
    </row>
    <row r="6" spans="1:15" ht="44.25" customHeight="1">
      <c r="A6" s="32"/>
      <c r="B6" s="32"/>
      <c r="C6" s="32"/>
      <c r="D6" s="32"/>
      <c r="E6" s="32"/>
      <c r="F6" s="39"/>
      <c r="G6" s="32"/>
      <c r="H6" s="4"/>
      <c r="I6" s="4"/>
      <c r="J6" s="42"/>
      <c r="K6" s="8" t="s">
        <v>63</v>
      </c>
      <c r="L6" s="8" t="s">
        <v>39</v>
      </c>
      <c r="M6" s="5">
        <v>35</v>
      </c>
    </row>
    <row r="7" spans="1:15" ht="44.25" customHeight="1">
      <c r="A7" s="32"/>
      <c r="B7" s="32"/>
      <c r="C7" s="32"/>
      <c r="D7" s="32"/>
      <c r="E7" s="32"/>
      <c r="F7" s="39"/>
      <c r="G7" s="32"/>
      <c r="H7" s="4"/>
      <c r="I7" s="4"/>
      <c r="J7" s="42"/>
      <c r="K7" s="8" t="s">
        <v>40</v>
      </c>
      <c r="L7" s="8" t="s">
        <v>38</v>
      </c>
      <c r="M7" s="5">
        <v>16</v>
      </c>
    </row>
    <row r="8" spans="1:15" ht="44.25" customHeight="1">
      <c r="A8" s="32"/>
      <c r="B8" s="32"/>
      <c r="C8" s="32"/>
      <c r="D8" s="32"/>
      <c r="E8" s="32"/>
      <c r="F8" s="39"/>
      <c r="G8" s="32"/>
      <c r="H8" s="4"/>
      <c r="I8" s="4"/>
      <c r="J8" s="42"/>
      <c r="K8" s="8" t="s">
        <v>41</v>
      </c>
      <c r="L8" s="8" t="s">
        <v>42</v>
      </c>
      <c r="M8" s="5">
        <v>5</v>
      </c>
    </row>
    <row r="9" spans="1:15" ht="44.25" customHeight="1">
      <c r="A9" s="32"/>
      <c r="B9" s="32"/>
      <c r="C9" s="32"/>
      <c r="D9" s="32"/>
      <c r="E9" s="32"/>
      <c r="F9" s="39"/>
      <c r="G9" s="32"/>
      <c r="H9" s="4"/>
      <c r="I9" s="4"/>
      <c r="J9" s="42"/>
      <c r="K9" s="8" t="s">
        <v>43</v>
      </c>
      <c r="L9" s="8" t="s">
        <v>44</v>
      </c>
      <c r="M9" s="5">
        <v>45</v>
      </c>
    </row>
    <row r="10" spans="1:15" ht="44.25" customHeight="1">
      <c r="A10" s="32"/>
      <c r="B10" s="32"/>
      <c r="C10" s="32"/>
      <c r="D10" s="32"/>
      <c r="E10" s="32"/>
      <c r="F10" s="39"/>
      <c r="G10" s="32"/>
      <c r="H10" s="4"/>
      <c r="I10" s="4"/>
      <c r="J10" s="42"/>
      <c r="K10" s="8" t="s">
        <v>45</v>
      </c>
      <c r="L10" s="8" t="s">
        <v>46</v>
      </c>
      <c r="M10" s="5">
        <v>175</v>
      </c>
    </row>
    <row r="11" spans="1:15" ht="44.25" customHeight="1">
      <c r="A11" s="32"/>
      <c r="B11" s="32"/>
      <c r="C11" s="32"/>
      <c r="D11" s="32"/>
      <c r="E11" s="32"/>
      <c r="F11" s="39"/>
      <c r="G11" s="32"/>
      <c r="H11" s="4"/>
      <c r="I11" s="4"/>
      <c r="J11" s="42"/>
      <c r="K11" s="8" t="s">
        <v>47</v>
      </c>
      <c r="L11" s="8" t="s">
        <v>48</v>
      </c>
      <c r="M11" s="5">
        <v>75</v>
      </c>
    </row>
    <row r="12" spans="1:15" ht="44.25" customHeight="1">
      <c r="A12" s="33"/>
      <c r="B12" s="33"/>
      <c r="C12" s="33"/>
      <c r="D12" s="33"/>
      <c r="E12" s="33"/>
      <c r="F12" s="40"/>
      <c r="G12" s="33"/>
      <c r="H12" s="4"/>
      <c r="I12" s="4"/>
      <c r="J12" s="43"/>
      <c r="K12" s="8" t="s">
        <v>49</v>
      </c>
      <c r="L12" s="8" t="s">
        <v>50</v>
      </c>
      <c r="M12" s="5">
        <v>215</v>
      </c>
    </row>
    <row r="13" spans="1:15" ht="44.25" customHeight="1">
      <c r="A13" s="31">
        <v>1</v>
      </c>
      <c r="B13" s="31" t="s">
        <v>0</v>
      </c>
      <c r="C13" s="31" t="s">
        <v>33</v>
      </c>
      <c r="D13" s="31" t="s">
        <v>34</v>
      </c>
      <c r="E13" s="31" t="s">
        <v>35</v>
      </c>
      <c r="F13" s="38">
        <v>18.013000000000002</v>
      </c>
      <c r="G13" s="31" t="s">
        <v>60</v>
      </c>
      <c r="H13" s="17"/>
      <c r="I13" s="17"/>
      <c r="J13" s="41">
        <v>11.24</v>
      </c>
      <c r="K13" s="8" t="s">
        <v>51</v>
      </c>
      <c r="L13" s="8" t="s">
        <v>52</v>
      </c>
      <c r="M13" s="5">
        <v>130</v>
      </c>
    </row>
    <row r="14" spans="1:15" ht="44.25" customHeight="1">
      <c r="A14" s="32"/>
      <c r="B14" s="32"/>
      <c r="C14" s="32"/>
      <c r="D14" s="32"/>
      <c r="E14" s="32"/>
      <c r="F14" s="39"/>
      <c r="G14" s="32"/>
      <c r="H14" s="18"/>
      <c r="I14" s="18"/>
      <c r="J14" s="42"/>
      <c r="K14" s="8" t="s">
        <v>53</v>
      </c>
      <c r="L14" s="8" t="s">
        <v>54</v>
      </c>
      <c r="M14" s="5">
        <v>340</v>
      </c>
    </row>
    <row r="15" spans="1:15" ht="44.25" customHeight="1">
      <c r="A15" s="32"/>
      <c r="B15" s="32"/>
      <c r="C15" s="32"/>
      <c r="D15" s="32"/>
      <c r="E15" s="32"/>
      <c r="F15" s="39"/>
      <c r="G15" s="32"/>
      <c r="H15" s="18"/>
      <c r="I15" s="18"/>
      <c r="J15" s="42"/>
      <c r="K15" s="8" t="s">
        <v>55</v>
      </c>
      <c r="L15" s="8" t="s">
        <v>56</v>
      </c>
      <c r="M15" s="5">
        <v>40</v>
      </c>
    </row>
    <row r="16" spans="1:15" ht="44.25" customHeight="1">
      <c r="A16" s="32"/>
      <c r="B16" s="32"/>
      <c r="C16" s="32"/>
      <c r="D16" s="32"/>
      <c r="E16" s="32"/>
      <c r="F16" s="39"/>
      <c r="G16" s="32"/>
      <c r="H16" s="18"/>
      <c r="I16" s="18"/>
      <c r="J16" s="42"/>
      <c r="K16" s="8" t="s">
        <v>55</v>
      </c>
      <c r="L16" s="8" t="s">
        <v>57</v>
      </c>
      <c r="M16" s="5">
        <v>135</v>
      </c>
    </row>
    <row r="17" spans="1:13" ht="44.25" customHeight="1">
      <c r="A17" s="32"/>
      <c r="B17" s="32"/>
      <c r="C17" s="32"/>
      <c r="D17" s="32"/>
      <c r="E17" s="32"/>
      <c r="F17" s="39"/>
      <c r="G17" s="32"/>
      <c r="H17" s="18"/>
      <c r="I17" s="18"/>
      <c r="J17" s="42"/>
      <c r="K17" s="8"/>
      <c r="L17" s="8"/>
      <c r="M17" s="5">
        <v>630</v>
      </c>
    </row>
    <row r="18" spans="1:13" ht="44.25" customHeight="1">
      <c r="A18" s="32"/>
      <c r="B18" s="32"/>
      <c r="C18" s="32"/>
      <c r="D18" s="32"/>
      <c r="E18" s="32"/>
      <c r="F18" s="39"/>
      <c r="G18" s="32"/>
      <c r="H18" s="18"/>
      <c r="I18" s="18"/>
      <c r="J18" s="42"/>
      <c r="K18" s="8" t="s">
        <v>58</v>
      </c>
      <c r="L18" s="8" t="s">
        <v>59</v>
      </c>
      <c r="M18" s="5">
        <v>230</v>
      </c>
    </row>
    <row r="19" spans="1:13" ht="44.25" customHeight="1">
      <c r="A19" s="33"/>
      <c r="B19" s="33"/>
      <c r="C19" s="33"/>
      <c r="D19" s="33"/>
      <c r="E19" s="33"/>
      <c r="F19" s="40"/>
      <c r="G19" s="33"/>
      <c r="H19" s="19"/>
      <c r="I19" s="19"/>
      <c r="J19" s="43"/>
      <c r="K19" s="8" t="s">
        <v>120</v>
      </c>
      <c r="L19" s="8" t="s">
        <v>62</v>
      </c>
      <c r="M19" s="5">
        <v>194</v>
      </c>
    </row>
    <row r="20" spans="1:13" ht="61.5" customHeight="1">
      <c r="A20" s="28"/>
      <c r="B20" s="29"/>
      <c r="C20" s="29"/>
      <c r="D20" s="29"/>
      <c r="E20" s="29"/>
      <c r="F20" s="29"/>
      <c r="G20" s="29"/>
      <c r="H20" s="29"/>
      <c r="I20" s="29"/>
      <c r="J20" s="30"/>
      <c r="K20" s="21" t="s">
        <v>61</v>
      </c>
      <c r="L20" s="21"/>
      <c r="M20" s="9">
        <f>SUM(M5:M19)</f>
        <v>2290</v>
      </c>
    </row>
    <row r="21" spans="1:13" ht="53.25" customHeight="1">
      <c r="A21" s="10">
        <v>2</v>
      </c>
      <c r="B21" s="12" t="s">
        <v>0</v>
      </c>
      <c r="C21" s="12" t="s">
        <v>26</v>
      </c>
      <c r="D21" s="12" t="s">
        <v>27</v>
      </c>
      <c r="E21" s="12" t="s">
        <v>28</v>
      </c>
      <c r="F21" s="11">
        <v>6.0259999999999998</v>
      </c>
      <c r="G21" s="12" t="s">
        <v>29</v>
      </c>
      <c r="H21" s="3">
        <v>0</v>
      </c>
      <c r="I21" s="3">
        <v>4.8769999999999998</v>
      </c>
      <c r="J21" s="11">
        <v>1.2230000000000001</v>
      </c>
      <c r="K21" s="8" t="s">
        <v>9</v>
      </c>
      <c r="L21" s="8" t="s">
        <v>9</v>
      </c>
      <c r="M21" s="5" t="s">
        <v>9</v>
      </c>
    </row>
    <row r="22" spans="1:13" ht="52.5" customHeight="1">
      <c r="A22" s="10">
        <v>3</v>
      </c>
      <c r="B22" s="12" t="s">
        <v>0</v>
      </c>
      <c r="C22" s="12" t="s">
        <v>32</v>
      </c>
      <c r="D22" s="12" t="s">
        <v>30</v>
      </c>
      <c r="E22" s="12" t="s">
        <v>31</v>
      </c>
      <c r="F22" s="11">
        <v>5.3040000000000003</v>
      </c>
      <c r="G22" s="12" t="s">
        <v>67</v>
      </c>
      <c r="H22" s="3">
        <v>0</v>
      </c>
      <c r="I22" s="3">
        <v>4.8769999999999998</v>
      </c>
      <c r="J22" s="11">
        <v>0.54</v>
      </c>
      <c r="K22" s="8" t="s">
        <v>9</v>
      </c>
      <c r="L22" s="8" t="s">
        <v>9</v>
      </c>
      <c r="M22" s="5" t="s">
        <v>9</v>
      </c>
    </row>
    <row r="23" spans="1:13" ht="47.25" customHeight="1">
      <c r="A23" s="1">
        <v>4</v>
      </c>
      <c r="B23" s="20" t="s">
        <v>16</v>
      </c>
      <c r="C23" s="20" t="s">
        <v>64</v>
      </c>
      <c r="D23" s="20" t="s">
        <v>65</v>
      </c>
      <c r="E23" s="20" t="s">
        <v>66</v>
      </c>
      <c r="F23" s="3">
        <v>0.97</v>
      </c>
      <c r="G23" s="12" t="str">
        <f>E23</f>
        <v>0+000÷2+551</v>
      </c>
      <c r="H23" s="3">
        <v>8.3810000000000002</v>
      </c>
      <c r="I23" s="3">
        <v>9.7959999999999994</v>
      </c>
      <c r="J23" s="3">
        <f>F23</f>
        <v>0.97</v>
      </c>
      <c r="K23" s="8" t="s">
        <v>9</v>
      </c>
      <c r="L23" s="8" t="s">
        <v>9</v>
      </c>
      <c r="M23" s="5" t="s">
        <v>9</v>
      </c>
    </row>
    <row r="24" spans="1:13" ht="54.75" customHeight="1">
      <c r="A24" s="1">
        <v>5</v>
      </c>
      <c r="B24" s="12" t="s">
        <v>0</v>
      </c>
      <c r="C24" s="12" t="s">
        <v>68</v>
      </c>
      <c r="D24" s="12" t="s">
        <v>69</v>
      </c>
      <c r="E24" s="12" t="s">
        <v>70</v>
      </c>
      <c r="F24" s="3">
        <v>4.7350000000000003</v>
      </c>
      <c r="G24" s="20" t="str">
        <f>E24</f>
        <v>0+000÷1+970</v>
      </c>
      <c r="H24" s="3">
        <v>8.3810000000000002</v>
      </c>
      <c r="I24" s="3">
        <v>9.7959999999999994</v>
      </c>
      <c r="J24" s="3">
        <f>F24</f>
        <v>4.7350000000000003</v>
      </c>
      <c r="K24" s="8" t="s">
        <v>9</v>
      </c>
      <c r="L24" s="8" t="s">
        <v>9</v>
      </c>
      <c r="M24" s="5" t="s">
        <v>9</v>
      </c>
    </row>
    <row r="25" spans="1:13" ht="60.75" customHeight="1">
      <c r="A25" s="28"/>
      <c r="B25" s="29"/>
      <c r="C25" s="29"/>
      <c r="D25" s="29"/>
      <c r="E25" s="29"/>
      <c r="F25" s="29"/>
      <c r="G25" s="29"/>
      <c r="H25" s="29"/>
      <c r="I25" s="29"/>
      <c r="J25" s="30"/>
      <c r="K25" s="7" t="s">
        <v>10</v>
      </c>
      <c r="L25" s="7" t="s">
        <v>11</v>
      </c>
      <c r="M25" s="7" t="s">
        <v>12</v>
      </c>
    </row>
    <row r="26" spans="1:13" ht="61.5" customHeight="1">
      <c r="A26" s="10">
        <v>6</v>
      </c>
      <c r="B26" s="12" t="s">
        <v>19</v>
      </c>
      <c r="C26" s="12" t="s">
        <v>20</v>
      </c>
      <c r="D26" s="12" t="s">
        <v>21</v>
      </c>
      <c r="E26" s="12" t="s">
        <v>22</v>
      </c>
      <c r="F26" s="11">
        <v>8.64</v>
      </c>
      <c r="G26" s="16" t="str">
        <f>E26</f>
        <v>0+000÷9+796</v>
      </c>
      <c r="H26" s="11">
        <v>8.3810000000000002</v>
      </c>
      <c r="I26" s="11">
        <v>9.7959999999999994</v>
      </c>
      <c r="J26" s="11">
        <f>F26</f>
        <v>8.64</v>
      </c>
      <c r="K26" s="8" t="s">
        <v>71</v>
      </c>
      <c r="L26" s="8" t="s">
        <v>72</v>
      </c>
      <c r="M26" s="5">
        <v>410</v>
      </c>
    </row>
    <row r="27" spans="1:13" ht="63" customHeight="1">
      <c r="A27" s="28"/>
      <c r="B27" s="29"/>
      <c r="C27" s="29"/>
      <c r="D27" s="29"/>
      <c r="E27" s="29"/>
      <c r="F27" s="29"/>
      <c r="G27" s="29"/>
      <c r="H27" s="29"/>
      <c r="I27" s="29"/>
      <c r="J27" s="30"/>
      <c r="K27" s="21" t="s">
        <v>23</v>
      </c>
      <c r="L27" s="21"/>
      <c r="M27" s="9">
        <f>SUM(M26:M26)</f>
        <v>410</v>
      </c>
    </row>
    <row r="28" spans="1:13" ht="52.5" customHeight="1">
      <c r="A28" s="10">
        <v>7</v>
      </c>
      <c r="B28" s="12" t="s">
        <v>0</v>
      </c>
      <c r="C28" s="12" t="s">
        <v>73</v>
      </c>
      <c r="D28" s="12" t="s">
        <v>74</v>
      </c>
      <c r="E28" s="12" t="s">
        <v>75</v>
      </c>
      <c r="F28" s="11">
        <v>0.98899999999999999</v>
      </c>
      <c r="G28" s="16" t="str">
        <f>E28</f>
        <v>0+000÷0+989</v>
      </c>
      <c r="H28" s="11">
        <v>8.3810000000000002</v>
      </c>
      <c r="I28" s="11">
        <v>9.7959999999999994</v>
      </c>
      <c r="J28" s="11">
        <f>F28</f>
        <v>0.98899999999999999</v>
      </c>
      <c r="K28" s="8" t="s">
        <v>9</v>
      </c>
      <c r="L28" s="8" t="s">
        <v>9</v>
      </c>
      <c r="M28" s="5" t="s">
        <v>9</v>
      </c>
    </row>
    <row r="29" spans="1:13" ht="52.5" customHeight="1">
      <c r="A29" s="28"/>
      <c r="B29" s="29"/>
      <c r="C29" s="29"/>
      <c r="D29" s="29"/>
      <c r="E29" s="29"/>
      <c r="F29" s="29"/>
      <c r="G29" s="29"/>
      <c r="H29" s="29"/>
      <c r="I29" s="29"/>
      <c r="J29" s="30"/>
      <c r="K29" s="7" t="s">
        <v>10</v>
      </c>
      <c r="L29" s="7" t="s">
        <v>11</v>
      </c>
      <c r="M29" s="7" t="s">
        <v>12</v>
      </c>
    </row>
    <row r="30" spans="1:13" ht="52.5" customHeight="1">
      <c r="A30" s="31">
        <v>8</v>
      </c>
      <c r="B30" s="31" t="s">
        <v>0</v>
      </c>
      <c r="C30" s="31" t="s">
        <v>76</v>
      </c>
      <c r="D30" s="31" t="s">
        <v>77</v>
      </c>
      <c r="E30" s="31" t="s">
        <v>78</v>
      </c>
      <c r="F30" s="34">
        <v>2.68</v>
      </c>
      <c r="G30" s="31" t="str">
        <f>E30</f>
        <v>0+000÷2+680</v>
      </c>
      <c r="H30" s="15">
        <v>8.3810000000000002</v>
      </c>
      <c r="I30" s="15">
        <v>9.7959999999999994</v>
      </c>
      <c r="J30" s="34">
        <f>F30</f>
        <v>2.68</v>
      </c>
      <c r="K30" s="8" t="s">
        <v>79</v>
      </c>
      <c r="L30" s="8" t="s">
        <v>80</v>
      </c>
      <c r="M30" s="5">
        <v>495</v>
      </c>
    </row>
    <row r="31" spans="1:13" ht="52.5" customHeight="1">
      <c r="A31" s="32"/>
      <c r="B31" s="32"/>
      <c r="C31" s="32"/>
      <c r="D31" s="32"/>
      <c r="E31" s="32"/>
      <c r="F31" s="35"/>
      <c r="G31" s="32"/>
      <c r="H31" s="15">
        <v>8.3810000000000002</v>
      </c>
      <c r="I31" s="15">
        <v>9.7959999999999994</v>
      </c>
      <c r="J31" s="35"/>
      <c r="K31" s="8" t="s">
        <v>81</v>
      </c>
      <c r="L31" s="8" t="s">
        <v>82</v>
      </c>
      <c r="M31" s="5">
        <v>15</v>
      </c>
    </row>
    <row r="32" spans="1:13" ht="52.5" customHeight="1">
      <c r="A32" s="32"/>
      <c r="B32" s="32"/>
      <c r="C32" s="32"/>
      <c r="D32" s="32"/>
      <c r="E32" s="32"/>
      <c r="F32" s="35"/>
      <c r="G32" s="32"/>
      <c r="H32" s="15">
        <v>8.3810000000000002</v>
      </c>
      <c r="I32" s="15">
        <v>9.7959999999999994</v>
      </c>
      <c r="J32" s="35"/>
      <c r="K32" s="8" t="s">
        <v>87</v>
      </c>
      <c r="L32" s="8" t="s">
        <v>88</v>
      </c>
      <c r="M32" s="5">
        <v>35</v>
      </c>
    </row>
    <row r="33" spans="1:13" ht="52.5" customHeight="1">
      <c r="A33" s="32"/>
      <c r="B33" s="32"/>
      <c r="C33" s="32"/>
      <c r="D33" s="32"/>
      <c r="E33" s="32"/>
      <c r="F33" s="35"/>
      <c r="G33" s="32"/>
      <c r="H33" s="2">
        <v>8.3810000000000002</v>
      </c>
      <c r="I33" s="2">
        <v>9.7959999999999994</v>
      </c>
      <c r="J33" s="35"/>
      <c r="K33" s="8" t="s">
        <v>83</v>
      </c>
      <c r="L33" s="8" t="s">
        <v>84</v>
      </c>
      <c r="M33" s="5">
        <v>55</v>
      </c>
    </row>
    <row r="34" spans="1:13" ht="52.5" customHeight="1">
      <c r="A34" s="33"/>
      <c r="B34" s="33"/>
      <c r="C34" s="33"/>
      <c r="D34" s="33"/>
      <c r="E34" s="33"/>
      <c r="F34" s="36"/>
      <c r="G34" s="33"/>
      <c r="H34" s="2">
        <v>8.3810000000000002</v>
      </c>
      <c r="I34" s="2">
        <v>9.7959999999999994</v>
      </c>
      <c r="J34" s="36"/>
      <c r="K34" s="8" t="s">
        <v>85</v>
      </c>
      <c r="L34" s="8" t="s">
        <v>86</v>
      </c>
      <c r="M34" s="5">
        <v>25</v>
      </c>
    </row>
    <row r="35" spans="1:13" ht="52.5" customHeight="1">
      <c r="A35" s="31">
        <v>8</v>
      </c>
      <c r="B35" s="31" t="s">
        <v>0</v>
      </c>
      <c r="C35" s="31" t="s">
        <v>76</v>
      </c>
      <c r="D35" s="31" t="s">
        <v>77</v>
      </c>
      <c r="E35" s="31" t="s">
        <v>78</v>
      </c>
      <c r="F35" s="34">
        <v>2.68</v>
      </c>
      <c r="G35" s="31" t="str">
        <f>E35</f>
        <v>0+000÷2+680</v>
      </c>
      <c r="H35" s="15">
        <v>8.3810000000000002</v>
      </c>
      <c r="I35" s="15">
        <v>9.7959999999999994</v>
      </c>
      <c r="J35" s="34">
        <f>F35</f>
        <v>2.68</v>
      </c>
      <c r="K35" s="8" t="s">
        <v>89</v>
      </c>
      <c r="L35" s="8" t="s">
        <v>90</v>
      </c>
      <c r="M35" s="5">
        <v>30</v>
      </c>
    </row>
    <row r="36" spans="1:13" ht="52.5" customHeight="1">
      <c r="A36" s="32"/>
      <c r="B36" s="32"/>
      <c r="C36" s="32"/>
      <c r="D36" s="32"/>
      <c r="E36" s="32"/>
      <c r="F36" s="35"/>
      <c r="G36" s="32"/>
      <c r="H36" s="15">
        <v>8.3810000000000002</v>
      </c>
      <c r="I36" s="15">
        <v>9.7959999999999994</v>
      </c>
      <c r="J36" s="35"/>
      <c r="K36" s="8" t="s">
        <v>91</v>
      </c>
      <c r="L36" s="8" t="s">
        <v>92</v>
      </c>
      <c r="M36" s="5">
        <v>17</v>
      </c>
    </row>
    <row r="37" spans="1:13" ht="52.5" customHeight="1">
      <c r="A37" s="32"/>
      <c r="B37" s="32"/>
      <c r="C37" s="32"/>
      <c r="D37" s="32"/>
      <c r="E37" s="32"/>
      <c r="F37" s="35"/>
      <c r="G37" s="32"/>
      <c r="H37" s="15">
        <v>8.3810000000000002</v>
      </c>
      <c r="I37" s="15">
        <v>9.7959999999999994</v>
      </c>
      <c r="J37" s="35"/>
      <c r="K37" s="8" t="s">
        <v>93</v>
      </c>
      <c r="L37" s="8" t="s">
        <v>94</v>
      </c>
      <c r="M37" s="5">
        <v>150</v>
      </c>
    </row>
    <row r="38" spans="1:13" ht="52.5" customHeight="1">
      <c r="A38" s="32"/>
      <c r="B38" s="32"/>
      <c r="C38" s="32"/>
      <c r="D38" s="32"/>
      <c r="E38" s="32"/>
      <c r="F38" s="35"/>
      <c r="G38" s="32"/>
      <c r="H38" s="15">
        <v>8.3810000000000002</v>
      </c>
      <c r="I38" s="15">
        <v>9.7959999999999994</v>
      </c>
      <c r="J38" s="35"/>
      <c r="K38" s="8" t="s">
        <v>95</v>
      </c>
      <c r="L38" s="8" t="s">
        <v>96</v>
      </c>
      <c r="M38" s="5">
        <v>20</v>
      </c>
    </row>
    <row r="39" spans="1:13" ht="52.5" customHeight="1">
      <c r="A39" s="32"/>
      <c r="B39" s="32"/>
      <c r="C39" s="32"/>
      <c r="D39" s="32"/>
      <c r="E39" s="32"/>
      <c r="F39" s="35"/>
      <c r="G39" s="32"/>
      <c r="H39" s="15">
        <v>8.3810000000000002</v>
      </c>
      <c r="I39" s="15">
        <v>9.7959999999999994</v>
      </c>
      <c r="J39" s="35"/>
      <c r="K39" s="8" t="s">
        <v>97</v>
      </c>
      <c r="L39" s="8" t="s">
        <v>98</v>
      </c>
      <c r="M39" s="5">
        <v>60</v>
      </c>
    </row>
    <row r="40" spans="1:13" ht="52.5" customHeight="1">
      <c r="A40" s="33"/>
      <c r="B40" s="33"/>
      <c r="C40" s="33"/>
      <c r="D40" s="33"/>
      <c r="E40" s="33"/>
      <c r="F40" s="36"/>
      <c r="G40" s="33"/>
      <c r="H40" s="2">
        <v>8.3810000000000002</v>
      </c>
      <c r="I40" s="2">
        <v>9.7959999999999994</v>
      </c>
      <c r="J40" s="36"/>
      <c r="K40" s="8" t="s">
        <v>99</v>
      </c>
      <c r="L40" s="8" t="s">
        <v>100</v>
      </c>
      <c r="M40" s="5">
        <v>130</v>
      </c>
    </row>
    <row r="41" spans="1:13" ht="75" customHeight="1">
      <c r="A41" s="28"/>
      <c r="B41" s="29"/>
      <c r="C41" s="29"/>
      <c r="D41" s="29"/>
      <c r="E41" s="29"/>
      <c r="F41" s="29"/>
      <c r="G41" s="29"/>
      <c r="H41" s="29"/>
      <c r="I41" s="29"/>
      <c r="J41" s="30"/>
      <c r="K41" s="21" t="s">
        <v>101</v>
      </c>
      <c r="L41" s="21"/>
      <c r="M41" s="9">
        <f>SUM(M30:M40)</f>
        <v>1032</v>
      </c>
    </row>
    <row r="42" spans="1:13" ht="73.5" customHeight="1">
      <c r="A42" s="10">
        <v>9</v>
      </c>
      <c r="B42" s="12" t="s">
        <v>16</v>
      </c>
      <c r="C42" s="12" t="s">
        <v>102</v>
      </c>
      <c r="D42" s="12" t="s">
        <v>119</v>
      </c>
      <c r="E42" s="12" t="s">
        <v>103</v>
      </c>
      <c r="F42" s="11">
        <v>4.4109999999999996</v>
      </c>
      <c r="G42" s="16" t="str">
        <f>E42</f>
        <v>0+000÷4+411</v>
      </c>
      <c r="H42" s="11">
        <v>8.3810000000000002</v>
      </c>
      <c r="I42" s="11">
        <v>9.7959999999999994</v>
      </c>
      <c r="J42" s="11">
        <f>F42</f>
        <v>4.4109999999999996</v>
      </c>
      <c r="K42" s="8" t="s">
        <v>9</v>
      </c>
      <c r="L42" s="8" t="s">
        <v>9</v>
      </c>
      <c r="M42" s="8" t="s">
        <v>9</v>
      </c>
    </row>
    <row r="43" spans="1:13" ht="66" customHeight="1">
      <c r="A43" s="1">
        <v>10</v>
      </c>
      <c r="B43" s="12" t="s">
        <v>16</v>
      </c>
      <c r="C43" s="12" t="s">
        <v>104</v>
      </c>
      <c r="D43" s="12" t="s">
        <v>105</v>
      </c>
      <c r="E43" s="12" t="s">
        <v>106</v>
      </c>
      <c r="F43" s="3">
        <v>1.526</v>
      </c>
      <c r="G43" s="12" t="str">
        <f>E43</f>
        <v>0+000÷1+526</v>
      </c>
      <c r="H43" s="3">
        <v>8.3810000000000002</v>
      </c>
      <c r="I43" s="3">
        <v>9.7959999999999994</v>
      </c>
      <c r="J43" s="3">
        <f>F43</f>
        <v>1.526</v>
      </c>
      <c r="K43" s="8" t="s">
        <v>9</v>
      </c>
      <c r="L43" s="8" t="s">
        <v>9</v>
      </c>
      <c r="M43" s="8" t="s">
        <v>9</v>
      </c>
    </row>
    <row r="44" spans="1:13" ht="52.5" customHeight="1">
      <c r="A44" s="28"/>
      <c r="B44" s="29"/>
      <c r="C44" s="29"/>
      <c r="D44" s="29"/>
      <c r="E44" s="29"/>
      <c r="F44" s="29"/>
      <c r="G44" s="29"/>
      <c r="H44" s="29"/>
      <c r="I44" s="29"/>
      <c r="J44" s="30"/>
      <c r="K44" s="7" t="s">
        <v>10</v>
      </c>
      <c r="L44" s="7" t="s">
        <v>11</v>
      </c>
      <c r="M44" s="7" t="s">
        <v>12</v>
      </c>
    </row>
    <row r="45" spans="1:13" ht="52.5" customHeight="1">
      <c r="A45" s="31">
        <v>11</v>
      </c>
      <c r="B45" s="25" t="s">
        <v>19</v>
      </c>
      <c r="C45" s="25" t="s">
        <v>107</v>
      </c>
      <c r="D45" s="25" t="s">
        <v>108</v>
      </c>
      <c r="E45" s="25" t="s">
        <v>109</v>
      </c>
      <c r="F45" s="22">
        <v>4.782</v>
      </c>
      <c r="G45" s="25" t="str">
        <f>E45</f>
        <v>0+000÷4+782</v>
      </c>
      <c r="H45" s="11">
        <v>8.3810000000000002</v>
      </c>
      <c r="I45" s="11">
        <v>9.7959999999999994</v>
      </c>
      <c r="J45" s="22">
        <f>F45</f>
        <v>4.782</v>
      </c>
      <c r="K45" s="8" t="s">
        <v>115</v>
      </c>
      <c r="L45" s="8" t="s">
        <v>44</v>
      </c>
      <c r="M45" s="5">
        <v>95</v>
      </c>
    </row>
    <row r="46" spans="1:13" ht="52.5" customHeight="1">
      <c r="A46" s="32"/>
      <c r="B46" s="26"/>
      <c r="C46" s="26"/>
      <c r="D46" s="26"/>
      <c r="E46" s="26"/>
      <c r="F46" s="23"/>
      <c r="G46" s="26"/>
      <c r="H46" s="11">
        <v>8.3810000000000002</v>
      </c>
      <c r="I46" s="11">
        <v>9.7959999999999994</v>
      </c>
      <c r="J46" s="23"/>
      <c r="K46" s="8" t="s">
        <v>111</v>
      </c>
      <c r="L46" s="8" t="s">
        <v>116</v>
      </c>
      <c r="M46" s="5">
        <v>10</v>
      </c>
    </row>
    <row r="47" spans="1:13" ht="52.5" customHeight="1">
      <c r="A47" s="32"/>
      <c r="B47" s="26"/>
      <c r="C47" s="26"/>
      <c r="D47" s="26"/>
      <c r="E47" s="26"/>
      <c r="F47" s="23"/>
      <c r="G47" s="26"/>
      <c r="H47" s="11">
        <v>8.3810000000000002</v>
      </c>
      <c r="I47" s="11">
        <v>9.7959999999999994</v>
      </c>
      <c r="J47" s="23"/>
      <c r="K47" s="8" t="s">
        <v>113</v>
      </c>
      <c r="L47" s="8" t="s">
        <v>114</v>
      </c>
      <c r="M47" s="5">
        <v>40</v>
      </c>
    </row>
    <row r="48" spans="1:13" ht="52.5" customHeight="1">
      <c r="A48" s="32"/>
      <c r="B48" s="26"/>
      <c r="C48" s="26"/>
      <c r="D48" s="26"/>
      <c r="E48" s="26"/>
      <c r="F48" s="23"/>
      <c r="G48" s="26"/>
      <c r="H48" s="11">
        <v>8.3810000000000002</v>
      </c>
      <c r="I48" s="11">
        <v>9.7959999999999994</v>
      </c>
      <c r="J48" s="23"/>
      <c r="K48" s="8" t="s">
        <v>113</v>
      </c>
      <c r="L48" s="8" t="s">
        <v>117</v>
      </c>
      <c r="M48" s="5">
        <v>170</v>
      </c>
    </row>
    <row r="49" spans="1:13" ht="52.5" customHeight="1">
      <c r="A49" s="33"/>
      <c r="B49" s="27"/>
      <c r="C49" s="27"/>
      <c r="D49" s="27"/>
      <c r="E49" s="27"/>
      <c r="F49" s="24"/>
      <c r="G49" s="27"/>
      <c r="H49" s="11">
        <v>8.3810000000000002</v>
      </c>
      <c r="I49" s="11">
        <v>9.7959999999999994</v>
      </c>
      <c r="J49" s="24"/>
      <c r="K49" s="8" t="s">
        <v>112</v>
      </c>
      <c r="L49" s="8" t="s">
        <v>110</v>
      </c>
      <c r="M49" s="5">
        <v>490</v>
      </c>
    </row>
    <row r="50" spans="1:13" ht="52.5" customHeight="1">
      <c r="A50" s="28"/>
      <c r="B50" s="29"/>
      <c r="C50" s="29"/>
      <c r="D50" s="29"/>
      <c r="E50" s="29"/>
      <c r="F50" s="29"/>
      <c r="G50" s="29"/>
      <c r="H50" s="29"/>
      <c r="I50" s="29"/>
      <c r="J50" s="30"/>
      <c r="K50" s="21" t="s">
        <v>118</v>
      </c>
      <c r="L50" s="21"/>
      <c r="M50" s="9">
        <f>SUM(M45:M49)</f>
        <v>805</v>
      </c>
    </row>
    <row r="51" spans="1:13" ht="40.5" customHeight="1">
      <c r="A51" s="50" t="s">
        <v>24</v>
      </c>
      <c r="B51" s="51"/>
      <c r="C51" s="51"/>
      <c r="D51" s="51"/>
      <c r="E51" s="51"/>
      <c r="F51" s="51"/>
      <c r="G51" s="51"/>
      <c r="H51" s="51"/>
      <c r="I51" s="51"/>
      <c r="J51" s="52"/>
      <c r="K51" s="48" t="s">
        <v>15</v>
      </c>
      <c r="L51" s="49"/>
      <c r="M51" s="14">
        <f>M50+M41+M27+M20</f>
        <v>4537</v>
      </c>
    </row>
    <row r="52" spans="1:13" ht="15" customHeight="1">
      <c r="B52" s="13" t="s">
        <v>18</v>
      </c>
    </row>
  </sheetData>
  <mergeCells count="57">
    <mergeCell ref="A3:J3"/>
    <mergeCell ref="K3:M3"/>
    <mergeCell ref="K51:L51"/>
    <mergeCell ref="A27:J27"/>
    <mergeCell ref="K27:L27"/>
    <mergeCell ref="A25:J25"/>
    <mergeCell ref="A51:J51"/>
    <mergeCell ref="F30:F34"/>
    <mergeCell ref="G30:G34"/>
    <mergeCell ref="J30:J34"/>
    <mergeCell ref="A29:J29"/>
    <mergeCell ref="A20:J20"/>
    <mergeCell ref="K20:L20"/>
    <mergeCell ref="D13:D19"/>
    <mergeCell ref="E13:E19"/>
    <mergeCell ref="D30:D34"/>
    <mergeCell ref="A2:M2"/>
    <mergeCell ref="A1:M1"/>
    <mergeCell ref="F13:F19"/>
    <mergeCell ref="G13:G19"/>
    <mergeCell ref="J13:J19"/>
    <mergeCell ref="A5:A12"/>
    <mergeCell ref="B5:B12"/>
    <mergeCell ref="C5:C12"/>
    <mergeCell ref="D5:D12"/>
    <mergeCell ref="E5:E12"/>
    <mergeCell ref="F5:F12"/>
    <mergeCell ref="G5:G12"/>
    <mergeCell ref="J5:J12"/>
    <mergeCell ref="A13:A19"/>
    <mergeCell ref="B13:B19"/>
    <mergeCell ref="C13:C19"/>
    <mergeCell ref="E30:E34"/>
    <mergeCell ref="A41:J41"/>
    <mergeCell ref="K41:L41"/>
    <mergeCell ref="A44:J44"/>
    <mergeCell ref="A30:A34"/>
    <mergeCell ref="A35:A40"/>
    <mergeCell ref="B30:B34"/>
    <mergeCell ref="B35:B40"/>
    <mergeCell ref="C30:C34"/>
    <mergeCell ref="C35:C40"/>
    <mergeCell ref="J35:J40"/>
    <mergeCell ref="G35:G40"/>
    <mergeCell ref="F35:F40"/>
    <mergeCell ref="E35:E40"/>
    <mergeCell ref="D35:D40"/>
    <mergeCell ref="K50:L50"/>
    <mergeCell ref="J45:J49"/>
    <mergeCell ref="G45:G49"/>
    <mergeCell ref="F45:F49"/>
    <mergeCell ref="E45:E49"/>
    <mergeCell ref="A50:J50"/>
    <mergeCell ref="D45:D49"/>
    <mergeCell ref="C45:C49"/>
    <mergeCell ref="B45:B49"/>
    <mergeCell ref="A45:A49"/>
  </mergeCells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PZD Żywiec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</dc:creator>
  <cp:lastModifiedBy>PZD</cp:lastModifiedBy>
  <cp:lastPrinted>2021-06-17T05:07:02Z</cp:lastPrinted>
  <dcterms:created xsi:type="dcterms:W3CDTF">2020-11-26T11:10:04Z</dcterms:created>
  <dcterms:modified xsi:type="dcterms:W3CDTF">2022-10-07T12:34:22Z</dcterms:modified>
</cp:coreProperties>
</file>